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6120" windowHeight="4605" activeTab="1"/>
  </bookViews>
  <sheets>
    <sheet name="plony" sheetId="1" r:id="rId1"/>
    <sheet name="cen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<sst xmlns="http://schemas.openxmlformats.org/spreadsheetml/2006/main" count="139" uniqueCount="119">
  <si>
    <t>Wyszczególnienie</t>
  </si>
  <si>
    <t>Plony wybranych upraw dla województwa dolnośląskiego w latach 2003-2007</t>
  </si>
  <si>
    <t>średnie z lat 2005-2007</t>
  </si>
  <si>
    <t>średnie z lat 2003-2007</t>
  </si>
  <si>
    <t>średnie z lat 2003-2007 bez skrajnych</t>
  </si>
  <si>
    <t>w dt/ha</t>
  </si>
  <si>
    <t>Zboża</t>
  </si>
  <si>
    <t xml:space="preserve"> pszenica ozima</t>
  </si>
  <si>
    <t xml:space="preserve"> pszenica jara</t>
  </si>
  <si>
    <t xml:space="preserve"> pszenica ogółem</t>
  </si>
  <si>
    <t xml:space="preserve"> żyto</t>
  </si>
  <si>
    <t xml:space="preserve"> jęczmień ozimy </t>
  </si>
  <si>
    <t xml:space="preserve"> jęczmien jary</t>
  </si>
  <si>
    <t xml:space="preserve"> jęczmień ogółem</t>
  </si>
  <si>
    <t xml:space="preserve"> owies</t>
  </si>
  <si>
    <t xml:space="preserve"> pszenżyto ozime</t>
  </si>
  <si>
    <t xml:space="preserve"> pszenżyto jare</t>
  </si>
  <si>
    <t xml:space="preserve"> pszenżyto ogółem</t>
  </si>
  <si>
    <t xml:space="preserve"> mieszanki zbożowe ogółem</t>
  </si>
  <si>
    <t xml:space="preserve"> kukurydza na ziarno</t>
  </si>
  <si>
    <t>Okopowe</t>
  </si>
  <si>
    <t xml:space="preserve"> ziemniaki</t>
  </si>
  <si>
    <t xml:space="preserve"> buraki cukrowe</t>
  </si>
  <si>
    <t xml:space="preserve"> okopowe pastewne</t>
  </si>
  <si>
    <t xml:space="preserve"> w tym buraki pastewne</t>
  </si>
  <si>
    <t>Przemysłowe</t>
  </si>
  <si>
    <t xml:space="preserve"> rzepak i rzepik ozimy</t>
  </si>
  <si>
    <t xml:space="preserve"> rzepak i rzepik jary</t>
  </si>
  <si>
    <t xml:space="preserve"> rzepak i rzepik ogółem</t>
  </si>
  <si>
    <t xml:space="preserve"> gorczyca</t>
  </si>
  <si>
    <t>brak danych</t>
  </si>
  <si>
    <t xml:space="preserve"> konopie</t>
  </si>
  <si>
    <t xml:space="preserve"> len w łóknisty</t>
  </si>
  <si>
    <t xml:space="preserve"> słonecznik na nasiona</t>
  </si>
  <si>
    <t xml:space="preserve"> tytoń</t>
  </si>
  <si>
    <t>Warzywa</t>
  </si>
  <si>
    <t xml:space="preserve"> cebula</t>
  </si>
  <si>
    <t xml:space="preserve"> fasola szparagowa</t>
  </si>
  <si>
    <t xml:space="preserve"> groszek zielony</t>
  </si>
  <si>
    <t xml:space="preserve"> kalafiory</t>
  </si>
  <si>
    <t xml:space="preserve"> kapusta</t>
  </si>
  <si>
    <t xml:space="preserve"> koper</t>
  </si>
  <si>
    <t xml:space="preserve"> kukurydza cukrowa</t>
  </si>
  <si>
    <t xml:space="preserve"> marchew</t>
  </si>
  <si>
    <t xml:space="preserve"> ogórki</t>
  </si>
  <si>
    <t xml:space="preserve"> pietruszka</t>
  </si>
  <si>
    <t>Użytki zielone</t>
  </si>
  <si>
    <t xml:space="preserve"> łąki trwałe</t>
  </si>
  <si>
    <t xml:space="preserve"> pastwiska trwałe</t>
  </si>
  <si>
    <t>Sady</t>
  </si>
  <si>
    <t xml:space="preserve"> jabłonie</t>
  </si>
  <si>
    <t xml:space="preserve"> grusze</t>
  </si>
  <si>
    <t xml:space="preserve"> śliwy </t>
  </si>
  <si>
    <t xml:space="preserve"> wiśnie</t>
  </si>
  <si>
    <t xml:space="preserve"> czereśnie</t>
  </si>
  <si>
    <t xml:space="preserve"> brzoskwinie</t>
  </si>
  <si>
    <t xml:space="preserve"> morele</t>
  </si>
  <si>
    <t xml:space="preserve"> leszczyna</t>
  </si>
  <si>
    <t>Krzewy owocowe i plantacje jagodowe</t>
  </si>
  <si>
    <t xml:space="preserve"> truskawki</t>
  </si>
  <si>
    <t xml:space="preserve"> maliny</t>
  </si>
  <si>
    <t xml:space="preserve"> aronia</t>
  </si>
  <si>
    <t xml:space="preserve"> agrest</t>
  </si>
  <si>
    <t xml:space="preserve"> borówka wysoka</t>
  </si>
  <si>
    <t xml:space="preserve"> porzeczki czarne</t>
  </si>
  <si>
    <t xml:space="preserve"> porzeczki kolorowe</t>
  </si>
  <si>
    <t>Pozostałe</t>
  </si>
  <si>
    <t xml:space="preserve"> bobik na nasiona</t>
  </si>
  <si>
    <t xml:space="preserve"> bób na nasiona</t>
  </si>
  <si>
    <t xml:space="preserve"> groch na nasiona</t>
  </si>
  <si>
    <t xml:space="preserve"> łubin na nasiona</t>
  </si>
  <si>
    <t xml:space="preserve"> peluszka na nasiona</t>
  </si>
  <si>
    <t xml:space="preserve">korzystne </t>
  </si>
  <si>
    <t>niekorzystne</t>
  </si>
  <si>
    <t>takie same</t>
  </si>
  <si>
    <t xml:space="preserve"> proponowany</t>
  </si>
  <si>
    <t>2005-2007</t>
  </si>
  <si>
    <r>
      <t xml:space="preserve">Przeciętne ceny skupu wybranych produktów rolnych dla woj.dolnośląskiego w latach </t>
    </r>
    <r>
      <rPr>
        <b/>
        <sz val="11"/>
        <color indexed="8"/>
        <rFont val="Czcionka tekstu podstawowego"/>
        <family val="0"/>
      </rPr>
      <t>2003 - 2007</t>
    </r>
    <r>
      <rPr>
        <sz val="10"/>
        <rFont val="Arial"/>
        <family val="0"/>
      </rPr>
      <t xml:space="preserve"> </t>
    </r>
  </si>
  <si>
    <t>L.p.</t>
  </si>
  <si>
    <t>Produkt</t>
  </si>
  <si>
    <t>Lata</t>
  </si>
  <si>
    <t>średnia</t>
  </si>
  <si>
    <t>pszenica (ozima, jara)</t>
  </si>
  <si>
    <t>żyto</t>
  </si>
  <si>
    <t>Jęczmień (ozimy, jary)</t>
  </si>
  <si>
    <t>owies z mieszankami</t>
  </si>
  <si>
    <t>pszenżyto</t>
  </si>
  <si>
    <t>kukurydza</t>
  </si>
  <si>
    <t>gryka</t>
  </si>
  <si>
    <t>ziemniaki (łącznie z ziemniakami do prod. czipsów)</t>
  </si>
  <si>
    <t>buraki cukrowe</t>
  </si>
  <si>
    <t>rzepak</t>
  </si>
  <si>
    <t>gorczyca</t>
  </si>
  <si>
    <t>len nasiona</t>
  </si>
  <si>
    <t>konopie nasina</t>
  </si>
  <si>
    <t>.</t>
  </si>
  <si>
    <t>tytoń</t>
  </si>
  <si>
    <t>cebula</t>
  </si>
  <si>
    <t>kapusta</t>
  </si>
  <si>
    <t>kalafior</t>
  </si>
  <si>
    <t>marchew</t>
  </si>
  <si>
    <t>ogórki</t>
  </si>
  <si>
    <t>truskawki</t>
  </si>
  <si>
    <t>maliny</t>
  </si>
  <si>
    <t>agrest</t>
  </si>
  <si>
    <t>porzeczki (biała, czarna, czerwona)</t>
  </si>
  <si>
    <t>brzoskwinie</t>
  </si>
  <si>
    <t>gruszki</t>
  </si>
  <si>
    <t>jabłka</t>
  </si>
  <si>
    <t>wiśnie</t>
  </si>
  <si>
    <t>czereśnie</t>
  </si>
  <si>
    <t>śliwki</t>
  </si>
  <si>
    <t>bobik paszowy</t>
  </si>
  <si>
    <t>groch paszowy</t>
  </si>
  <si>
    <t>łubin paszowy</t>
  </si>
  <si>
    <r>
      <rPr>
        <b/>
        <sz val="11"/>
        <color indexed="8"/>
        <rFont val="Czcionka tekstu podstawowego"/>
        <family val="0"/>
      </rPr>
      <t>Uwaga:</t>
    </r>
    <r>
      <rPr>
        <sz val="10"/>
        <rFont val="Arial"/>
        <family val="0"/>
      </rPr>
      <t xml:space="preserve"> Ceny zbóż, ziemniaków, buraków cukrowych, rzepaku, gorczycy, lnu, konopi, tytoniu, bobiku, grochu i łubinu w </t>
    </r>
    <r>
      <rPr>
        <b/>
        <sz val="11"/>
        <color indexed="8"/>
        <rFont val="Czcionka tekstu podstawowego"/>
        <family val="0"/>
      </rPr>
      <t>zł/dt</t>
    </r>
    <r>
      <rPr>
        <sz val="10"/>
        <rFont val="Arial"/>
        <family val="0"/>
      </rPr>
      <t xml:space="preserve">; Ceny owoców i warzyw w </t>
    </r>
    <r>
      <rPr>
        <b/>
        <sz val="11"/>
        <color indexed="8"/>
        <rFont val="Czcionka tekstu podstawowego"/>
        <family val="0"/>
      </rPr>
      <t>zł/kg</t>
    </r>
    <r>
      <rPr>
        <sz val="10"/>
        <rFont val="Arial"/>
        <family val="0"/>
      </rPr>
      <t>.Zamieszczono dane tylko dla tych produktów rolnych, które objęto badaniem. Dla pozostałych produktów - brak danych.</t>
    </r>
  </si>
  <si>
    <t>Siano łąkowe</t>
  </si>
  <si>
    <t>ceny krajowe</t>
  </si>
  <si>
    <t>UWAGA!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</si>
</sst>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4" fillId="0" borderId="2" xfId="0" applyFont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6" xfId="0" applyNumberFormat="1" applyFill="1" applyBorder="1" applyAlignment="1">
      <alignment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ny%20w%20woj%20STAT%20W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ny 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1">
      <selection activeCell="B2" sqref="B2:B5"/>
    </sheetView>
  </sheetViews>
  <sheetFormatPr defaultColWidth="9.140625" defaultRowHeight="12.75" outlineLevelCol="1"/>
  <cols>
    <col min="1" max="1" width="3.57421875" style="0" customWidth="1"/>
    <col min="2" max="2" width="23.28125" style="0" customWidth="1"/>
    <col min="3" max="6" width="6.7109375" style="0" customWidth="1"/>
    <col min="7" max="7" width="15.00390625" style="0" customWidth="1"/>
    <col min="8" max="8" width="8.7109375" style="0" customWidth="1"/>
    <col min="9" max="9" width="8.7109375" style="0" hidden="1" customWidth="1" outlineLevel="1"/>
    <col min="10" max="10" width="10.57421875" style="16" customWidth="1" collapsed="1"/>
  </cols>
  <sheetData>
    <row r="2" spans="2:10" ht="12.75">
      <c r="B2" s="71" t="s">
        <v>0</v>
      </c>
      <c r="C2" s="71" t="s">
        <v>1</v>
      </c>
      <c r="D2" s="74"/>
      <c r="E2" s="74"/>
      <c r="F2" s="74"/>
      <c r="G2" s="74"/>
      <c r="H2" s="74"/>
      <c r="I2" s="74"/>
      <c r="J2" s="74"/>
    </row>
    <row r="3" spans="2:10" ht="12.75">
      <c r="B3" s="72"/>
      <c r="C3" s="74"/>
      <c r="D3" s="74"/>
      <c r="E3" s="74"/>
      <c r="F3" s="74"/>
      <c r="G3" s="74"/>
      <c r="H3" s="74"/>
      <c r="I3" s="74"/>
      <c r="J3" s="74"/>
    </row>
    <row r="4" spans="2:10" ht="27.75" customHeight="1">
      <c r="B4" s="72"/>
      <c r="C4" s="71">
        <v>2003</v>
      </c>
      <c r="D4" s="71">
        <v>2004</v>
      </c>
      <c r="E4" s="71">
        <v>2005</v>
      </c>
      <c r="F4" s="71">
        <v>2006</v>
      </c>
      <c r="G4" s="71">
        <v>2007</v>
      </c>
      <c r="H4" s="75" t="s">
        <v>2</v>
      </c>
      <c r="I4" s="75" t="s">
        <v>3</v>
      </c>
      <c r="J4" s="76" t="s">
        <v>4</v>
      </c>
    </row>
    <row r="5" spans="2:10" ht="27.75" customHeight="1">
      <c r="B5" s="73"/>
      <c r="C5" s="71"/>
      <c r="D5" s="71"/>
      <c r="E5" s="71"/>
      <c r="F5" s="71"/>
      <c r="G5" s="71"/>
      <c r="H5" s="75"/>
      <c r="I5" s="75"/>
      <c r="J5" s="76"/>
    </row>
    <row r="6" spans="2:10" ht="12.75">
      <c r="B6" s="1"/>
      <c r="C6" s="62" t="s">
        <v>5</v>
      </c>
      <c r="D6" s="63"/>
      <c r="E6" s="63"/>
      <c r="F6" s="63"/>
      <c r="G6" s="63"/>
      <c r="H6" s="63"/>
      <c r="I6" s="63"/>
      <c r="J6" s="64"/>
    </row>
    <row r="7" spans="2:10" ht="12.75">
      <c r="B7" s="65" t="s">
        <v>6</v>
      </c>
      <c r="C7" s="66"/>
      <c r="D7" s="66"/>
      <c r="E7" s="66"/>
      <c r="F7" s="66"/>
      <c r="G7" s="66"/>
      <c r="H7" s="66"/>
      <c r="I7" s="66"/>
      <c r="J7" s="67"/>
    </row>
    <row r="8" spans="1:10" ht="12.75">
      <c r="A8" s="2">
        <v>1</v>
      </c>
      <c r="B8" s="3" t="s">
        <v>7</v>
      </c>
      <c r="C8" s="4">
        <v>38.103746469929646</v>
      </c>
      <c r="D8" s="4">
        <v>49.76399231557577</v>
      </c>
      <c r="E8" s="4">
        <v>47.15510703161791</v>
      </c>
      <c r="F8" s="4">
        <v>36.295550117702746</v>
      </c>
      <c r="G8" s="4">
        <v>44.37853012583706</v>
      </c>
      <c r="H8" s="5">
        <v>42.64897779339463</v>
      </c>
      <c r="I8" s="4">
        <v>43.257199120650135</v>
      </c>
      <c r="J8" s="4">
        <v>43.22584046015393</v>
      </c>
    </row>
    <row r="9" spans="1:10" ht="12.75">
      <c r="A9" s="2">
        <f>A8+1</f>
        <v>2</v>
      </c>
      <c r="B9" s="3" t="s">
        <v>8</v>
      </c>
      <c r="C9" s="4">
        <v>31.90681983953319</v>
      </c>
      <c r="D9" s="4">
        <v>38.2602665636469</v>
      </c>
      <c r="E9" s="4">
        <v>37.05766466109366</v>
      </c>
      <c r="F9" s="4">
        <v>27.528328790102748</v>
      </c>
      <c r="G9" s="4">
        <v>31.752637130801688</v>
      </c>
      <c r="H9" s="5">
        <v>31.73538955924514</v>
      </c>
      <c r="I9" s="4">
        <v>33.1089350710344</v>
      </c>
      <c r="J9" s="4">
        <v>33.10544056392182</v>
      </c>
    </row>
    <row r="10" spans="1:10" ht="12.75">
      <c r="A10" s="2">
        <f aca="true" t="shared" si="0" ref="A10:A20">A9+1</f>
        <v>3</v>
      </c>
      <c r="B10" s="3" t="s">
        <v>9</v>
      </c>
      <c r="C10" s="4">
        <v>37.247296226958525</v>
      </c>
      <c r="D10" s="4">
        <v>48.70995511631529</v>
      </c>
      <c r="E10" s="4">
        <v>46.4281240056889</v>
      </c>
      <c r="F10" s="4">
        <v>35.49290864553978</v>
      </c>
      <c r="G10" s="4">
        <v>43.36315787444233</v>
      </c>
      <c r="H10" s="5">
        <v>41.76149802217622</v>
      </c>
      <c r="I10" s="4">
        <v>42.290334873564795</v>
      </c>
      <c r="J10" s="4">
        <v>42.23625930186802</v>
      </c>
    </row>
    <row r="11" spans="1:10" ht="12.75">
      <c r="A11" s="2">
        <f t="shared" si="0"/>
        <v>4</v>
      </c>
      <c r="B11" s="3" t="s">
        <v>10</v>
      </c>
      <c r="C11" s="4">
        <v>24.318752447423584</v>
      </c>
      <c r="D11" s="4">
        <v>35.00606741036237</v>
      </c>
      <c r="E11" s="4">
        <v>30.830237441447263</v>
      </c>
      <c r="F11" s="4">
        <v>24.62725228204789</v>
      </c>
      <c r="G11" s="4">
        <v>29.98944327147461</v>
      </c>
      <c r="H11" s="5">
        <v>28.671513633084114</v>
      </c>
      <c r="I11" s="4">
        <v>29.032043064667956</v>
      </c>
      <c r="J11" s="4">
        <v>28.671513633084114</v>
      </c>
    </row>
    <row r="12" spans="1:10" ht="12.75">
      <c r="A12" s="2">
        <f t="shared" si="0"/>
        <v>5</v>
      </c>
      <c r="B12" s="3" t="s">
        <v>11</v>
      </c>
      <c r="C12" s="4">
        <v>32.26195691858342</v>
      </c>
      <c r="D12" s="4">
        <v>45.2164829623226</v>
      </c>
      <c r="E12" s="4">
        <v>45.382560132004826</v>
      </c>
      <c r="F12" s="4">
        <v>36.11880538234329</v>
      </c>
      <c r="G12" s="4">
        <v>42.34365860143579</v>
      </c>
      <c r="H12" s="5">
        <v>41.32376835520028</v>
      </c>
      <c r="I12" s="4">
        <v>40.6853526730913</v>
      </c>
      <c r="J12" s="4">
        <v>41.09913949275362</v>
      </c>
    </row>
    <row r="13" spans="1:10" ht="12.75">
      <c r="A13" s="2">
        <f t="shared" si="0"/>
        <v>6</v>
      </c>
      <c r="B13" s="3" t="s">
        <v>12</v>
      </c>
      <c r="C13" s="4">
        <v>30.830974071478625</v>
      </c>
      <c r="D13" s="4">
        <v>38.91673143861309</v>
      </c>
      <c r="E13" s="4">
        <v>37.849527479585284</v>
      </c>
      <c r="F13" s="4">
        <v>25.132822540781017</v>
      </c>
      <c r="G13" s="4">
        <v>32.62255482074487</v>
      </c>
      <c r="H13" s="5">
        <v>31.717518490381508</v>
      </c>
      <c r="I13" s="4">
        <v>32.80486243845931</v>
      </c>
      <c r="J13" s="4">
        <v>34.06758837805437</v>
      </c>
    </row>
    <row r="14" spans="1:10" ht="12.75">
      <c r="A14" s="2">
        <f t="shared" si="0"/>
        <v>7</v>
      </c>
      <c r="B14" s="3" t="s">
        <v>13</v>
      </c>
      <c r="C14" s="4">
        <v>31.061408666000354</v>
      </c>
      <c r="D14" s="4">
        <v>40.11360059127055</v>
      </c>
      <c r="E14" s="4">
        <v>39.13902227050516</v>
      </c>
      <c r="F14" s="4">
        <v>26.873464718423378</v>
      </c>
      <c r="G14" s="4">
        <v>34.30566363531714</v>
      </c>
      <c r="H14" s="5">
        <v>33.32508588566755</v>
      </c>
      <c r="I14" s="4">
        <v>34.14680398102717</v>
      </c>
      <c r="J14" s="4">
        <v>35.21345502842612</v>
      </c>
    </row>
    <row r="15" spans="1:10" ht="12.75">
      <c r="A15" s="2">
        <f t="shared" si="0"/>
        <v>8</v>
      </c>
      <c r="B15" s="3" t="s">
        <v>14</v>
      </c>
      <c r="C15" s="4">
        <v>24.556799205668636</v>
      </c>
      <c r="D15" s="4">
        <v>32.694020203954615</v>
      </c>
      <c r="E15" s="4">
        <v>31.090923753074474</v>
      </c>
      <c r="F15" s="4">
        <v>23.65230200958621</v>
      </c>
      <c r="G15" s="4">
        <v>27.27702988739311</v>
      </c>
      <c r="H15" s="5">
        <v>27.447880951042663</v>
      </c>
      <c r="I15" s="4">
        <v>27.846438077892966</v>
      </c>
      <c r="J15" s="4">
        <v>27.76323321054123</v>
      </c>
    </row>
    <row r="16" spans="1:10" ht="12.75">
      <c r="A16" s="2">
        <f t="shared" si="0"/>
        <v>9</v>
      </c>
      <c r="B16" s="3" t="s">
        <v>15</v>
      </c>
      <c r="C16" s="4">
        <v>30.098840871865946</v>
      </c>
      <c r="D16" s="4">
        <v>38.25642163661581</v>
      </c>
      <c r="E16" s="4">
        <v>38.391448611869464</v>
      </c>
      <c r="F16" s="4">
        <v>28.846782097353806</v>
      </c>
      <c r="G16" s="4">
        <v>35.49290856576281</v>
      </c>
      <c r="H16" s="5">
        <v>34.18176350462976</v>
      </c>
      <c r="I16" s="4">
        <v>34.263679751027105</v>
      </c>
      <c r="J16" s="4">
        <v>34.86566484517304</v>
      </c>
    </row>
    <row r="17" spans="1:10" ht="12.75">
      <c r="A17" s="2">
        <f t="shared" si="0"/>
        <v>10</v>
      </c>
      <c r="B17" s="3" t="s">
        <v>16</v>
      </c>
      <c r="C17" s="4">
        <v>23.339872486512995</v>
      </c>
      <c r="D17" s="4">
        <v>30.78012684989429</v>
      </c>
      <c r="E17" s="4">
        <v>31.602155365963178</v>
      </c>
      <c r="F17" s="4">
        <v>22.331349206349206</v>
      </c>
      <c r="G17" s="4">
        <v>27.200092208390963</v>
      </c>
      <c r="H17" s="5">
        <v>27.613405551794177</v>
      </c>
      <c r="I17" s="4">
        <v>27.336721211505235</v>
      </c>
      <c r="J17" s="4">
        <v>27.02016393442623</v>
      </c>
    </row>
    <row r="18" spans="1:10" ht="12.75">
      <c r="A18" s="2">
        <f t="shared" si="0"/>
        <v>11</v>
      </c>
      <c r="B18" s="3" t="s">
        <v>17</v>
      </c>
      <c r="C18" s="4">
        <v>29.329481382236363</v>
      </c>
      <c r="D18" s="4">
        <v>37.546216799718835</v>
      </c>
      <c r="E18" s="4">
        <v>37.810723613458286</v>
      </c>
      <c r="F18" s="4">
        <v>28.467884615384616</v>
      </c>
      <c r="G18" s="4">
        <v>34.78380509343215</v>
      </c>
      <c r="H18" s="5">
        <v>33.680408774967056</v>
      </c>
      <c r="I18" s="4">
        <v>33.67222646487087</v>
      </c>
      <c r="J18" s="4">
        <v>34.10837711247547</v>
      </c>
    </row>
    <row r="19" spans="1:10" ht="12.75">
      <c r="A19" s="2">
        <f t="shared" si="0"/>
        <v>12</v>
      </c>
      <c r="B19" s="3" t="s">
        <v>18</v>
      </c>
      <c r="C19" s="4">
        <v>24.3442668423425</v>
      </c>
      <c r="D19" s="4">
        <v>33.20132645541636</v>
      </c>
      <c r="E19" s="4">
        <v>32.692530358655745</v>
      </c>
      <c r="F19" s="4">
        <v>22.90798229798394</v>
      </c>
      <c r="G19" s="4">
        <v>29.155879349619042</v>
      </c>
      <c r="H19" s="5">
        <v>28.083385728690907</v>
      </c>
      <c r="I19" s="4">
        <v>28.304813367931793</v>
      </c>
      <c r="J19" s="4">
        <v>28.68891820261161</v>
      </c>
    </row>
    <row r="20" spans="1:10" ht="12.75">
      <c r="A20" s="2">
        <f t="shared" si="0"/>
        <v>13</v>
      </c>
      <c r="B20" s="3" t="s">
        <v>19</v>
      </c>
      <c r="C20" s="4">
        <v>55.40031115879828</v>
      </c>
      <c r="D20" s="4">
        <v>61.41189921238967</v>
      </c>
      <c r="E20" s="4">
        <v>63.830201288459996</v>
      </c>
      <c r="F20" s="4">
        <v>43.70913695415784</v>
      </c>
      <c r="G20" s="4">
        <v>67.92580850837732</v>
      </c>
      <c r="H20" s="5">
        <v>57.989153560137595</v>
      </c>
      <c r="I20" s="4">
        <v>58.16730622838719</v>
      </c>
      <c r="J20" s="4">
        <v>59.9446595370245</v>
      </c>
    </row>
    <row r="21" spans="2:10" ht="12.75">
      <c r="B21" s="53" t="s">
        <v>20</v>
      </c>
      <c r="C21" s="54"/>
      <c r="D21" s="54"/>
      <c r="E21" s="54"/>
      <c r="F21" s="54"/>
      <c r="G21" s="54"/>
      <c r="H21" s="54"/>
      <c r="I21" s="54"/>
      <c r="J21" s="55"/>
    </row>
    <row r="22" spans="1:10" ht="12.75">
      <c r="A22" s="2">
        <f>A20+1</f>
        <v>14</v>
      </c>
      <c r="B22" s="3" t="s">
        <v>21</v>
      </c>
      <c r="C22" s="6">
        <v>180.47269380241357</v>
      </c>
      <c r="D22" s="6">
        <v>220.9142998342975</v>
      </c>
      <c r="E22" s="6">
        <v>215.97300114666945</v>
      </c>
      <c r="F22" s="6">
        <v>166.5733261046354</v>
      </c>
      <c r="G22" s="6">
        <v>233.58388125124526</v>
      </c>
      <c r="H22" s="7">
        <v>205.480956959448</v>
      </c>
      <c r="I22" s="6">
        <v>203.4114642704758</v>
      </c>
      <c r="J22" s="6">
        <v>205.244658679069</v>
      </c>
    </row>
    <row r="23" spans="1:10" ht="12.75">
      <c r="A23" s="2">
        <f>A22+1</f>
        <v>15</v>
      </c>
      <c r="B23" s="3" t="s">
        <v>22</v>
      </c>
      <c r="C23" s="6">
        <v>366.1150924099642</v>
      </c>
      <c r="D23" s="6">
        <v>424.6868072935288</v>
      </c>
      <c r="E23" s="6">
        <v>508.5674778761062</v>
      </c>
      <c r="F23" s="6">
        <v>427.559819328829</v>
      </c>
      <c r="G23" s="6">
        <v>535.1851390100985</v>
      </c>
      <c r="H23" s="7">
        <v>488.95000769507004</v>
      </c>
      <c r="I23" s="6">
        <v>450.24301680168014</v>
      </c>
      <c r="J23" s="6">
        <v>453.40978761342956</v>
      </c>
    </row>
    <row r="24" spans="1:10" ht="12.75">
      <c r="A24" s="2">
        <f>A23+1</f>
        <v>16</v>
      </c>
      <c r="B24" s="3" t="s">
        <v>23</v>
      </c>
      <c r="C24" s="6">
        <v>338.8483206933911</v>
      </c>
      <c r="D24" s="6">
        <v>346.8165057067603</v>
      </c>
      <c r="E24" s="6">
        <v>375.16928769657727</v>
      </c>
      <c r="F24" s="6">
        <v>311.3554817275747</v>
      </c>
      <c r="G24" s="6">
        <v>410.2255729794934</v>
      </c>
      <c r="H24" s="7">
        <v>371.4454617834395</v>
      </c>
      <c r="I24" s="6">
        <v>358.73458679492785</v>
      </c>
      <c r="J24" s="6">
        <v>354.228125994273</v>
      </c>
    </row>
    <row r="25" spans="1:10" ht="12.75">
      <c r="A25" s="2">
        <f>A24+1</f>
        <v>17</v>
      </c>
      <c r="B25" s="3" t="s">
        <v>24</v>
      </c>
      <c r="C25" s="6">
        <v>367.94503171247356</v>
      </c>
      <c r="D25" s="6">
        <v>390.993961352657</v>
      </c>
      <c r="E25" s="6">
        <v>439.049786628734</v>
      </c>
      <c r="F25" s="6">
        <v>356.2339832869081</v>
      </c>
      <c r="G25" s="6">
        <v>443.9608540925267</v>
      </c>
      <c r="H25" s="7">
        <v>422.442118226601</v>
      </c>
      <c r="I25" s="6">
        <v>404.7271794871795</v>
      </c>
      <c r="J25" s="6">
        <v>402.4116766467066</v>
      </c>
    </row>
    <row r="26" spans="2:10" ht="12.75">
      <c r="B26" s="68" t="s">
        <v>25</v>
      </c>
      <c r="C26" s="69"/>
      <c r="D26" s="69"/>
      <c r="E26" s="69"/>
      <c r="F26" s="69"/>
      <c r="G26" s="69"/>
      <c r="H26" s="69"/>
      <c r="I26" s="69"/>
      <c r="J26" s="70"/>
    </row>
    <row r="27" spans="1:10" ht="12.75">
      <c r="A27" s="2">
        <f>A25+1</f>
        <v>18</v>
      </c>
      <c r="B27" s="3" t="s">
        <v>26</v>
      </c>
      <c r="C27" s="8">
        <v>20.078073710890433</v>
      </c>
      <c r="D27" s="8">
        <v>34.8476713873036</v>
      </c>
      <c r="E27" s="8">
        <v>29.197705766586687</v>
      </c>
      <c r="F27" s="8">
        <v>28.93987173281704</v>
      </c>
      <c r="G27" s="8">
        <v>25.88704418002905</v>
      </c>
      <c r="H27" s="9">
        <v>27.796228339602816</v>
      </c>
      <c r="I27" s="8">
        <v>27.87503452349375</v>
      </c>
      <c r="J27" s="8">
        <v>27.796228339602816</v>
      </c>
    </row>
    <row r="28" spans="1:10" ht="12.75">
      <c r="A28" s="2">
        <f>A27+1</f>
        <v>19</v>
      </c>
      <c r="B28" s="3" t="s">
        <v>27</v>
      </c>
      <c r="C28" s="8">
        <v>13.443093385214008</v>
      </c>
      <c r="D28" s="8">
        <v>21.45226843100189</v>
      </c>
      <c r="E28" s="8">
        <v>19.13767019667171</v>
      </c>
      <c r="F28" s="8">
        <v>9.917531403604588</v>
      </c>
      <c r="G28" s="8">
        <v>18.714173228346457</v>
      </c>
      <c r="H28" s="9">
        <v>14.507177033492823</v>
      </c>
      <c r="I28" s="8">
        <v>15.182301178814544</v>
      </c>
      <c r="J28" s="8">
        <v>14.73441165575997</v>
      </c>
    </row>
    <row r="29" spans="1:10" ht="12.75">
      <c r="A29" s="2">
        <f aca="true" t="shared" si="1" ref="A29:A34">A28+1</f>
        <v>20</v>
      </c>
      <c r="B29" s="3" t="s">
        <v>28</v>
      </c>
      <c r="C29" s="8">
        <v>19.324426356303636</v>
      </c>
      <c r="D29" s="8">
        <v>34.36633949191686</v>
      </c>
      <c r="E29" s="8">
        <v>29.109250995377174</v>
      </c>
      <c r="F29" s="8">
        <v>28.527541996661576</v>
      </c>
      <c r="G29" s="8">
        <v>25.800231868633116</v>
      </c>
      <c r="H29" s="9">
        <v>27.607252342666197</v>
      </c>
      <c r="I29" s="8">
        <v>27.4702665067679</v>
      </c>
      <c r="J29" s="8">
        <v>27.607252342666197</v>
      </c>
    </row>
    <row r="30" spans="1:10" ht="12.75">
      <c r="A30" s="2">
        <f t="shared" si="1"/>
        <v>21</v>
      </c>
      <c r="B30" s="3" t="s">
        <v>29</v>
      </c>
      <c r="C30" s="47" t="s">
        <v>30</v>
      </c>
      <c r="D30" s="48"/>
      <c r="E30" s="48"/>
      <c r="F30" s="48"/>
      <c r="G30" s="48"/>
      <c r="H30" s="48"/>
      <c r="I30" s="48"/>
      <c r="J30" s="49"/>
    </row>
    <row r="31" spans="1:10" ht="12.75">
      <c r="A31" s="2">
        <f t="shared" si="1"/>
        <v>22</v>
      </c>
      <c r="B31" s="3" t="s">
        <v>31</v>
      </c>
      <c r="C31" s="50"/>
      <c r="D31" s="51"/>
      <c r="E31" s="51"/>
      <c r="F31" s="51"/>
      <c r="G31" s="51"/>
      <c r="H31" s="51"/>
      <c r="I31" s="51"/>
      <c r="J31" s="52"/>
    </row>
    <row r="32" spans="1:10" ht="12.75">
      <c r="A32" s="2">
        <f t="shared" si="1"/>
        <v>23</v>
      </c>
      <c r="B32" s="3" t="s">
        <v>32</v>
      </c>
      <c r="C32" s="4">
        <v>25.09433962264151</v>
      </c>
      <c r="D32" s="4">
        <v>40.59919839679359</v>
      </c>
      <c r="E32" s="4">
        <v>31.257718120805368</v>
      </c>
      <c r="F32" s="4">
        <v>17.2</v>
      </c>
      <c r="G32" s="4">
        <v>26.89967105263158</v>
      </c>
      <c r="H32" s="5">
        <v>25.002859866539563</v>
      </c>
      <c r="I32" s="4">
        <v>27.730607966457022</v>
      </c>
      <c r="J32" s="4">
        <v>28.610630407911</v>
      </c>
    </row>
    <row r="33" spans="1:10" ht="12.75">
      <c r="A33" s="2">
        <f t="shared" si="1"/>
        <v>24</v>
      </c>
      <c r="B33" s="3" t="s">
        <v>33</v>
      </c>
      <c r="C33" s="4">
        <v>26.808917197452228</v>
      </c>
      <c r="D33" s="4">
        <v>15.479768786127167</v>
      </c>
      <c r="E33" s="4">
        <v>20.40483870967742</v>
      </c>
      <c r="F33" s="4">
        <v>16.87319884726225</v>
      </c>
      <c r="G33" s="4">
        <v>20.8</v>
      </c>
      <c r="H33" s="5">
        <v>19.300373134328357</v>
      </c>
      <c r="I33" s="4">
        <v>19.261898359774133</v>
      </c>
      <c r="J33" s="4">
        <v>19.300373134328357</v>
      </c>
    </row>
    <row r="34" spans="1:10" ht="12.75">
      <c r="A34" s="2">
        <f t="shared" si="1"/>
        <v>25</v>
      </c>
      <c r="B34" s="3" t="s">
        <v>34</v>
      </c>
      <c r="C34" s="4">
        <v>19.578231292517007</v>
      </c>
      <c r="D34" s="4">
        <v>14.799776286353467</v>
      </c>
      <c r="E34" s="4">
        <v>26.88995215311005</v>
      </c>
      <c r="F34" s="4">
        <v>15.08235294117647</v>
      </c>
      <c r="G34" s="4">
        <v>17.800595238095237</v>
      </c>
      <c r="H34" s="5">
        <v>19.74633653360283</v>
      </c>
      <c r="I34" s="4">
        <v>18.38955944477972</v>
      </c>
      <c r="J34" s="4">
        <v>17.2069157836029</v>
      </c>
    </row>
    <row r="35" spans="2:10" ht="12.75">
      <c r="B35" s="53" t="s">
        <v>35</v>
      </c>
      <c r="C35" s="54"/>
      <c r="D35" s="54"/>
      <c r="E35" s="54"/>
      <c r="F35" s="54"/>
      <c r="G35" s="54"/>
      <c r="H35" s="54"/>
      <c r="I35" s="54"/>
      <c r="J35" s="55"/>
    </row>
    <row r="36" spans="1:10" ht="12.75">
      <c r="A36" s="2">
        <f>A34+1</f>
        <v>26</v>
      </c>
      <c r="B36" s="10" t="s">
        <v>36</v>
      </c>
      <c r="C36" s="6">
        <v>181.18695652173912</v>
      </c>
      <c r="D36" s="6">
        <v>251.12705167173252</v>
      </c>
      <c r="E36" s="6">
        <v>225.0871080139373</v>
      </c>
      <c r="F36" s="6">
        <v>184.5435684647303</v>
      </c>
      <c r="G36" s="6">
        <v>237.49654377880185</v>
      </c>
      <c r="H36" s="7">
        <v>216.86301849932516</v>
      </c>
      <c r="I36" s="6">
        <v>217.71305152142196</v>
      </c>
      <c r="J36" s="6">
        <v>216.86301849932516</v>
      </c>
    </row>
    <row r="37" spans="1:10" ht="12.75">
      <c r="A37" s="2">
        <f>A36+1</f>
        <v>27</v>
      </c>
      <c r="B37" s="10" t="s">
        <v>37</v>
      </c>
      <c r="C37" s="6">
        <v>62.34732789271042</v>
      </c>
      <c r="D37" s="6">
        <v>73.0889748549323</v>
      </c>
      <c r="E37" s="6">
        <v>83.52354260089686</v>
      </c>
      <c r="F37" s="6">
        <v>67.55572998430141</v>
      </c>
      <c r="G37" s="6">
        <v>75.3078947368421</v>
      </c>
      <c r="H37" s="7">
        <v>76.55997904662127</v>
      </c>
      <c r="I37" s="6">
        <v>73.35684427872259</v>
      </c>
      <c r="J37" s="6">
        <v>71.34093872229465</v>
      </c>
    </row>
    <row r="38" spans="1:10" ht="12.75">
      <c r="A38" s="2">
        <f aca="true" t="shared" si="2" ref="A38:A45">A37+1</f>
        <v>28</v>
      </c>
      <c r="B38" s="10" t="s">
        <v>38</v>
      </c>
      <c r="C38" s="6">
        <v>34.866415804327374</v>
      </c>
      <c r="D38" s="6">
        <v>48.28202247191011</v>
      </c>
      <c r="E38" s="6">
        <v>40.08301886792453</v>
      </c>
      <c r="F38" s="6">
        <v>43.43260188087774</v>
      </c>
      <c r="G38" s="6">
        <v>42.3547794117647</v>
      </c>
      <c r="H38" s="7">
        <v>41.28133125325013</v>
      </c>
      <c r="I38" s="6">
        <v>41.12951496388029</v>
      </c>
      <c r="J38" s="6">
        <v>41.28133125325013</v>
      </c>
    </row>
    <row r="39" spans="1:10" ht="12.75">
      <c r="A39" s="2">
        <f t="shared" si="2"/>
        <v>29</v>
      </c>
      <c r="B39" s="10" t="s">
        <v>39</v>
      </c>
      <c r="C39" s="6">
        <v>136.20382165605096</v>
      </c>
      <c r="D39" s="6">
        <v>159.97857142857143</v>
      </c>
      <c r="E39" s="6">
        <v>147.95631067961165</v>
      </c>
      <c r="F39" s="6">
        <v>146.82459677419354</v>
      </c>
      <c r="G39" s="6">
        <v>147.51785714285714</v>
      </c>
      <c r="H39" s="7">
        <v>147.45728970609528</v>
      </c>
      <c r="I39" s="6">
        <v>147.4410282970008</v>
      </c>
      <c r="J39" s="6">
        <v>147.45728970609528</v>
      </c>
    </row>
    <row r="40" spans="1:10" ht="12.75">
      <c r="A40" s="2">
        <f t="shared" si="2"/>
        <v>30</v>
      </c>
      <c r="B40" s="10" t="s">
        <v>40</v>
      </c>
      <c r="C40" s="6">
        <v>294.49865229110515</v>
      </c>
      <c r="D40" s="6">
        <v>332.6744186046512</v>
      </c>
      <c r="E40" s="6">
        <v>320.96143958868896</v>
      </c>
      <c r="F40" s="6">
        <v>311.65625</v>
      </c>
      <c r="G40" s="6">
        <v>359.3181818181818</v>
      </c>
      <c r="H40" s="7">
        <v>328.72945205479454</v>
      </c>
      <c r="I40" s="6">
        <v>323.2074135090609</v>
      </c>
      <c r="J40" s="6">
        <v>321.6231735452448</v>
      </c>
    </row>
    <row r="41" spans="1:10" ht="12.75">
      <c r="A41" s="2">
        <f t="shared" si="2"/>
        <v>31</v>
      </c>
      <c r="B41" s="10" t="s">
        <v>41</v>
      </c>
      <c r="C41" s="56" t="s">
        <v>30</v>
      </c>
      <c r="D41" s="57"/>
      <c r="E41" s="57"/>
      <c r="F41" s="57"/>
      <c r="G41" s="57"/>
      <c r="H41" s="57"/>
      <c r="I41" s="57"/>
      <c r="J41" s="58"/>
    </row>
    <row r="42" spans="1:10" ht="12.75">
      <c r="A42" s="2">
        <f t="shared" si="2"/>
        <v>32</v>
      </c>
      <c r="B42" s="10" t="s">
        <v>42</v>
      </c>
      <c r="C42" s="6">
        <v>92.11267605633803</v>
      </c>
      <c r="D42" s="6">
        <v>107.18235294117648</v>
      </c>
      <c r="E42" s="6">
        <v>140.5979381443299</v>
      </c>
      <c r="F42" s="6">
        <v>100.63839285714286</v>
      </c>
      <c r="G42" s="6">
        <v>91.11855670103093</v>
      </c>
      <c r="H42" s="7">
        <v>114.43441466854725</v>
      </c>
      <c r="I42" s="6">
        <v>111.46842105263158</v>
      </c>
      <c r="J42" s="6">
        <v>101.72903225806452</v>
      </c>
    </row>
    <row r="43" spans="1:10" ht="12.75">
      <c r="A43" s="2">
        <f t="shared" si="2"/>
        <v>33</v>
      </c>
      <c r="B43" s="10" t="s">
        <v>43</v>
      </c>
      <c r="C43" s="6">
        <v>214.56064117419857</v>
      </c>
      <c r="D43" s="6">
        <v>228.6795918367347</v>
      </c>
      <c r="E43" s="6">
        <v>227.8603223330775</v>
      </c>
      <c r="F43" s="6">
        <v>205.42561983471074</v>
      </c>
      <c r="G43" s="6">
        <v>241.59157894736842</v>
      </c>
      <c r="H43" s="7">
        <v>225.16796026078856</v>
      </c>
      <c r="I43" s="6">
        <v>223.7274185540236</v>
      </c>
      <c r="J43" s="6">
        <v>223.95196769722173</v>
      </c>
    </row>
    <row r="44" spans="1:10" ht="12.75">
      <c r="A44" s="2">
        <f t="shared" si="2"/>
        <v>34</v>
      </c>
      <c r="B44" s="10" t="s">
        <v>44</v>
      </c>
      <c r="C44" s="6">
        <v>136.65612648221344</v>
      </c>
      <c r="D44" s="6">
        <v>134.35826771653544</v>
      </c>
      <c r="E44" s="6">
        <v>132.11341222879685</v>
      </c>
      <c r="F44" s="6">
        <v>152.01583113456465</v>
      </c>
      <c r="G44" s="6">
        <v>167.92952612393682</v>
      </c>
      <c r="H44" s="7">
        <v>149.63382649630128</v>
      </c>
      <c r="I44" s="6">
        <v>143.90543782487006</v>
      </c>
      <c r="J44" s="6">
        <v>141.43633491311218</v>
      </c>
    </row>
    <row r="45" spans="1:10" ht="12.75">
      <c r="A45" s="2">
        <f t="shared" si="2"/>
        <v>35</v>
      </c>
      <c r="B45" s="10" t="s">
        <v>45</v>
      </c>
      <c r="C45" s="6">
        <v>132.2017937219731</v>
      </c>
      <c r="D45" s="6">
        <v>129.72727272727272</v>
      </c>
      <c r="E45" s="6">
        <v>133.44109589041096</v>
      </c>
      <c r="F45" s="6">
        <v>131.56967213114754</v>
      </c>
      <c r="G45" s="6">
        <v>130.5924369747899</v>
      </c>
      <c r="H45" s="7">
        <v>132.10153482880756</v>
      </c>
      <c r="I45" s="6">
        <v>131.71395348837208</v>
      </c>
      <c r="J45" s="6">
        <v>131.43971631205673</v>
      </c>
    </row>
    <row r="46" spans="2:10" ht="12.75">
      <c r="B46" s="59" t="s">
        <v>46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2">
        <f>A45+1</f>
        <v>36</v>
      </c>
      <c r="B47" s="10" t="s">
        <v>47</v>
      </c>
      <c r="C47" s="6">
        <v>125.96109221928766</v>
      </c>
      <c r="D47" s="6">
        <v>176.68791393569197</v>
      </c>
      <c r="E47" s="6">
        <v>157.79739872949196</v>
      </c>
      <c r="F47" s="6">
        <v>161.52873785894806</v>
      </c>
      <c r="G47" s="6">
        <v>212.876747283925</v>
      </c>
      <c r="H47" s="7">
        <v>177.46291368291816</v>
      </c>
      <c r="I47" s="6">
        <v>166.79151921546196</v>
      </c>
      <c r="J47" s="6">
        <v>165.37954195651736</v>
      </c>
    </row>
    <row r="48" spans="1:10" ht="12.75">
      <c r="A48" s="2">
        <f>A47+1</f>
        <v>37</v>
      </c>
      <c r="B48" s="10" t="s">
        <v>48</v>
      </c>
      <c r="C48" s="6">
        <v>95.50412569435706</v>
      </c>
      <c r="D48" s="6">
        <v>114.74368059227922</v>
      </c>
      <c r="E48" s="6">
        <v>128.00265046935394</v>
      </c>
      <c r="F48" s="6">
        <v>107.62056722327424</v>
      </c>
      <c r="G48" s="6">
        <v>144.70118506692864</v>
      </c>
      <c r="H48" s="7">
        <v>124.75864509849661</v>
      </c>
      <c r="I48" s="6">
        <v>115.48229224762967</v>
      </c>
      <c r="J48" s="6">
        <v>116.55725802649569</v>
      </c>
    </row>
    <row r="49" spans="2:10" ht="12.75">
      <c r="B49" s="38" t="s">
        <v>49</v>
      </c>
      <c r="C49" s="39"/>
      <c r="D49" s="39"/>
      <c r="E49" s="39"/>
      <c r="F49" s="39"/>
      <c r="G49" s="39"/>
      <c r="H49" s="39"/>
      <c r="I49" s="39"/>
      <c r="J49" s="40"/>
    </row>
    <row r="50" spans="1:10" ht="12.75">
      <c r="A50" s="2">
        <f>A48+1</f>
        <v>38</v>
      </c>
      <c r="B50" s="3" t="s">
        <v>50</v>
      </c>
      <c r="C50" s="4">
        <v>84.70588235294117</v>
      </c>
      <c r="D50" s="4">
        <v>106.01149425287356</v>
      </c>
      <c r="E50" s="4">
        <v>103.42507542742206</v>
      </c>
      <c r="F50" s="4">
        <v>118.71581275340951</v>
      </c>
      <c r="G50" s="4">
        <v>97.88011006289308</v>
      </c>
      <c r="H50" s="5">
        <v>106.74757281553399</v>
      </c>
      <c r="I50" s="4">
        <v>101.7424791086351</v>
      </c>
      <c r="J50" s="4">
        <v>102.66423099587507</v>
      </c>
    </row>
    <row r="51" spans="1:10" ht="12.75">
      <c r="A51" s="2">
        <f>A50+1</f>
        <v>39</v>
      </c>
      <c r="B51" s="3" t="s">
        <v>51</v>
      </c>
      <c r="C51" s="4">
        <v>44</v>
      </c>
      <c r="D51" s="4">
        <v>58.00879765395894</v>
      </c>
      <c r="E51" s="4">
        <v>48.30543933054393</v>
      </c>
      <c r="F51" s="4">
        <v>52.45619335347432</v>
      </c>
      <c r="G51" s="4">
        <v>51.13898305084746</v>
      </c>
      <c r="H51" s="5">
        <v>50.86011560693642</v>
      </c>
      <c r="I51" s="4">
        <v>50.888102893890675</v>
      </c>
      <c r="J51" s="4">
        <v>50.86011560693642</v>
      </c>
    </row>
    <row r="52" spans="1:10" ht="12.75">
      <c r="A52" s="2">
        <f aca="true" t="shared" si="3" ref="A52:A57">A51+1</f>
        <v>40</v>
      </c>
      <c r="B52" s="3" t="s">
        <v>52</v>
      </c>
      <c r="C52" s="4">
        <v>39.6426735218509</v>
      </c>
      <c r="D52" s="4">
        <v>44.89868421052632</v>
      </c>
      <c r="E52" s="4">
        <v>39.976406533575314</v>
      </c>
      <c r="F52" s="4">
        <v>49.46734397677794</v>
      </c>
      <c r="G52" s="4">
        <v>33.94222222222222</v>
      </c>
      <c r="H52" s="5">
        <v>41.264229765013056</v>
      </c>
      <c r="I52" s="4">
        <v>41.69881262670142</v>
      </c>
      <c r="J52" s="4">
        <v>41.642891335567256</v>
      </c>
    </row>
    <row r="53" spans="1:10" ht="12.75">
      <c r="A53" s="2">
        <f t="shared" si="3"/>
        <v>41</v>
      </c>
      <c r="B53" s="3" t="s">
        <v>53</v>
      </c>
      <c r="C53" s="4">
        <v>47.10591672753835</v>
      </c>
      <c r="D53" s="4">
        <v>54.65081723625557</v>
      </c>
      <c r="E53" s="4">
        <v>53.38616714697406</v>
      </c>
      <c r="F53" s="4">
        <v>71.08646003262643</v>
      </c>
      <c r="G53" s="4">
        <v>47.399626517273575</v>
      </c>
      <c r="H53" s="5">
        <v>57.96644697423607</v>
      </c>
      <c r="I53" s="4">
        <v>54.77283991409219</v>
      </c>
      <c r="J53" s="4">
        <v>52.02429149797571</v>
      </c>
    </row>
    <row r="54" spans="1:10" ht="12.75">
      <c r="A54" s="2">
        <f t="shared" si="3"/>
        <v>42</v>
      </c>
      <c r="B54" s="3" t="s">
        <v>54</v>
      </c>
      <c r="C54" s="4">
        <v>47.137763371150726</v>
      </c>
      <c r="D54" s="4">
        <v>48.67304625199362</v>
      </c>
      <c r="E54" s="4">
        <v>56.21875</v>
      </c>
      <c r="F54" s="4">
        <v>51.78187403993856</v>
      </c>
      <c r="G54" s="4">
        <v>48.99603174603175</v>
      </c>
      <c r="H54" s="5">
        <v>52.30233953209358</v>
      </c>
      <c r="I54" s="4">
        <v>50.42597045688767</v>
      </c>
      <c r="J54" s="4">
        <v>49.90011223344557</v>
      </c>
    </row>
    <row r="55" spans="1:10" ht="12.75">
      <c r="A55" s="2">
        <f t="shared" si="3"/>
        <v>43</v>
      </c>
      <c r="B55" s="3" t="s">
        <v>55</v>
      </c>
      <c r="C55" s="4">
        <v>59.207692307692305</v>
      </c>
      <c r="D55" s="4">
        <v>66.73408239700375</v>
      </c>
      <c r="E55" s="4">
        <v>29.087412587412587</v>
      </c>
      <c r="F55" s="4">
        <v>18.24137931034483</v>
      </c>
      <c r="G55" s="4">
        <v>15.336283185840708</v>
      </c>
      <c r="H55" s="5">
        <v>21.290523690773068</v>
      </c>
      <c r="I55" s="4">
        <v>37.838224228743414</v>
      </c>
      <c r="J55" s="4">
        <v>34.692583732057415</v>
      </c>
    </row>
    <row r="56" spans="1:10" ht="12.75">
      <c r="A56" s="2">
        <f t="shared" si="3"/>
        <v>44</v>
      </c>
      <c r="B56" s="3" t="s">
        <v>56</v>
      </c>
      <c r="C56" s="4">
        <v>37.84057971014493</v>
      </c>
      <c r="D56" s="4">
        <v>42.72857142857143</v>
      </c>
      <c r="E56" s="4">
        <v>10.591836734693878</v>
      </c>
      <c r="F56" s="4">
        <v>15.7</v>
      </c>
      <c r="G56" s="4">
        <v>11.92</v>
      </c>
      <c r="H56" s="5">
        <v>13.100591715976332</v>
      </c>
      <c r="I56" s="4">
        <v>25.376623376623378</v>
      </c>
      <c r="J56" s="4">
        <v>22.78306878306878</v>
      </c>
    </row>
    <row r="57" spans="1:10" ht="12.75">
      <c r="A57" s="2">
        <f t="shared" si="3"/>
        <v>45</v>
      </c>
      <c r="B57" s="3" t="s">
        <v>57</v>
      </c>
      <c r="C57" s="4">
        <v>17.20379146919431</v>
      </c>
      <c r="D57" s="4">
        <v>14.4375</v>
      </c>
      <c r="E57" s="4">
        <v>14.26388888888889</v>
      </c>
      <c r="F57" s="4">
        <v>10.984615384615385</v>
      </c>
      <c r="G57" s="4">
        <v>9.344444444444445</v>
      </c>
      <c r="H57" s="5">
        <v>10.798107255520504</v>
      </c>
      <c r="I57" s="4">
        <v>11.890962671905697</v>
      </c>
      <c r="J57" s="4">
        <v>13.156756756756756</v>
      </c>
    </row>
    <row r="58" spans="2:10" ht="12.75">
      <c r="B58" s="41" t="s">
        <v>58</v>
      </c>
      <c r="C58" s="42"/>
      <c r="D58" s="42"/>
      <c r="E58" s="42"/>
      <c r="F58" s="42"/>
      <c r="G58" s="42"/>
      <c r="H58" s="42"/>
      <c r="I58" s="42"/>
      <c r="J58" s="43"/>
    </row>
    <row r="59" spans="1:10" ht="12.75">
      <c r="A59" s="2">
        <f>A57+1</f>
        <v>46</v>
      </c>
      <c r="B59" s="3" t="s">
        <v>59</v>
      </c>
      <c r="C59" s="4">
        <v>30.99361249112846</v>
      </c>
      <c r="D59" s="4">
        <v>40.472932697518154</v>
      </c>
      <c r="E59" s="4">
        <v>35.36541689983212</v>
      </c>
      <c r="F59" s="4">
        <v>36.227881486926165</v>
      </c>
      <c r="G59" s="4">
        <v>34.16413373860183</v>
      </c>
      <c r="H59" s="5">
        <v>35.22720387221408</v>
      </c>
      <c r="I59" s="4">
        <v>35.436610965823895</v>
      </c>
      <c r="J59" s="4">
        <v>35.22720387221408</v>
      </c>
    </row>
    <row r="60" spans="1:10" ht="12.75">
      <c r="A60" s="2">
        <f aca="true" t="shared" si="4" ref="A60:A65">A59+1</f>
        <v>47</v>
      </c>
      <c r="B60" s="3" t="s">
        <v>60</v>
      </c>
      <c r="C60" s="4">
        <v>27.0472972972973</v>
      </c>
      <c r="D60" s="4">
        <v>32.79289940828402</v>
      </c>
      <c r="E60" s="4">
        <v>31.982456140350877</v>
      </c>
      <c r="F60" s="4">
        <v>31.14611872146119</v>
      </c>
      <c r="G60" s="4">
        <v>34.3502994011976</v>
      </c>
      <c r="H60" s="5">
        <v>32.70763723150358</v>
      </c>
      <c r="I60" s="4">
        <v>31.994805194805195</v>
      </c>
      <c r="J60" s="4">
        <v>31.913818722139673</v>
      </c>
    </row>
    <row r="61" spans="1:10" ht="12.75">
      <c r="A61" s="2">
        <f t="shared" si="4"/>
        <v>48</v>
      </c>
      <c r="B61" s="3" t="s">
        <v>61</v>
      </c>
      <c r="C61" s="4">
        <v>37.990990990990994</v>
      </c>
      <c r="D61" s="4">
        <v>42.75454545454546</v>
      </c>
      <c r="E61" s="4">
        <v>37.969465648854964</v>
      </c>
      <c r="F61" s="4">
        <v>48.152542372881356</v>
      </c>
      <c r="G61" s="4">
        <v>55.44166666666667</v>
      </c>
      <c r="H61" s="5">
        <v>46.90785907859079</v>
      </c>
      <c r="I61" s="4">
        <v>44.45593220338983</v>
      </c>
      <c r="J61" s="4">
        <v>43.073746312684364</v>
      </c>
    </row>
    <row r="62" spans="1:10" ht="12.75">
      <c r="A62" s="2">
        <f t="shared" si="4"/>
        <v>49</v>
      </c>
      <c r="B62" s="3" t="s">
        <v>62</v>
      </c>
      <c r="C62" s="4">
        <v>57.51048951048951</v>
      </c>
      <c r="D62" s="4">
        <v>60.06962025316456</v>
      </c>
      <c r="E62" s="4">
        <v>47.56842105263158</v>
      </c>
      <c r="F62" s="4">
        <v>56.666666666666664</v>
      </c>
      <c r="G62" s="4">
        <v>44.43064365878543</v>
      </c>
      <c r="H62" s="5">
        <v>49.01522773391538</v>
      </c>
      <c r="I62" s="4">
        <v>52.352298209436235</v>
      </c>
      <c r="J62" s="4">
        <v>53.476190476190474</v>
      </c>
    </row>
    <row r="63" spans="1:10" ht="12.75">
      <c r="A63" s="2">
        <f t="shared" si="4"/>
        <v>50</v>
      </c>
      <c r="B63" s="3" t="s">
        <v>63</v>
      </c>
      <c r="C63" s="4">
        <v>64.03508771929825</v>
      </c>
      <c r="D63" s="4">
        <v>56.234096692111954</v>
      </c>
      <c r="E63" s="4">
        <v>23</v>
      </c>
      <c r="F63" s="4">
        <v>29.375</v>
      </c>
      <c r="G63" s="4">
        <v>49.625</v>
      </c>
      <c r="H63" s="5">
        <v>35.57142857142857</v>
      </c>
      <c r="I63" s="4">
        <v>41.8694885361552</v>
      </c>
      <c r="J63" s="4">
        <v>42.7997992975414</v>
      </c>
    </row>
    <row r="64" spans="1:10" ht="12.75">
      <c r="A64" s="2">
        <f t="shared" si="4"/>
        <v>51</v>
      </c>
      <c r="B64" s="3" t="s">
        <v>64</v>
      </c>
      <c r="C64" s="4">
        <v>49.15223097112861</v>
      </c>
      <c r="D64" s="4">
        <v>52.83374083129584</v>
      </c>
      <c r="E64" s="4">
        <v>36.77106227106227</v>
      </c>
      <c r="F64" s="4">
        <v>50.58048780487805</v>
      </c>
      <c r="G64" s="4">
        <v>42.42367601246106</v>
      </c>
      <c r="H64" s="5">
        <v>42.58510638297872</v>
      </c>
      <c r="I64" s="4">
        <v>45.38819095477387</v>
      </c>
      <c r="J64" s="4">
        <v>46.546406140963015</v>
      </c>
    </row>
    <row r="65" spans="1:10" ht="12.75">
      <c r="A65" s="2">
        <f t="shared" si="4"/>
        <v>52</v>
      </c>
      <c r="B65" s="3" t="s">
        <v>65</v>
      </c>
      <c r="C65" s="4">
        <v>56.40060240963855</v>
      </c>
      <c r="D65" s="4">
        <v>57.33024691358025</v>
      </c>
      <c r="E65" s="4">
        <v>47.66079295154185</v>
      </c>
      <c r="F65" s="4">
        <v>63.5125786163522</v>
      </c>
      <c r="G65" s="4">
        <v>68.74108818011257</v>
      </c>
      <c r="H65" s="5">
        <v>60.13333333333333</v>
      </c>
      <c r="I65" s="4">
        <v>59.038245792962776</v>
      </c>
      <c r="J65" s="4">
        <v>59.03182751540041</v>
      </c>
    </row>
    <row r="66" spans="2:10" ht="12.75">
      <c r="B66" s="44" t="s">
        <v>66</v>
      </c>
      <c r="C66" s="45"/>
      <c r="D66" s="45"/>
      <c r="E66" s="45"/>
      <c r="F66" s="45"/>
      <c r="G66" s="45"/>
      <c r="H66" s="45"/>
      <c r="I66" s="45"/>
      <c r="J66" s="46"/>
    </row>
    <row r="67" spans="1:10" ht="12.75">
      <c r="A67" s="2">
        <f>A65+1</f>
        <v>53</v>
      </c>
      <c r="B67" s="3" t="s">
        <v>67</v>
      </c>
      <c r="C67" s="4">
        <v>16.14041095890411</v>
      </c>
      <c r="D67" s="4">
        <v>22.871951219512194</v>
      </c>
      <c r="E67" s="4">
        <v>30.692513368983956</v>
      </c>
      <c r="F67" s="4">
        <v>18.52972972972973</v>
      </c>
      <c r="G67" s="4">
        <v>20</v>
      </c>
      <c r="H67" s="5">
        <v>25.42503639010189</v>
      </c>
      <c r="I67" s="4">
        <v>22.728076138681168</v>
      </c>
      <c r="J67" s="4">
        <v>21.417391304347827</v>
      </c>
    </row>
    <row r="68" spans="1:10" ht="12.75">
      <c r="A68" s="2">
        <f>A67+1</f>
        <v>54</v>
      </c>
      <c r="B68" s="3" t="s">
        <v>68</v>
      </c>
      <c r="C68" s="4">
        <v>23.26530612244898</v>
      </c>
      <c r="D68" s="4">
        <v>24.75221238938053</v>
      </c>
      <c r="E68" s="4">
        <v>27.032608695652176</v>
      </c>
      <c r="F68" s="4">
        <v>12.6</v>
      </c>
      <c r="G68" s="4">
        <v>18.103448275862068</v>
      </c>
      <c r="H68" s="5">
        <v>19.48611111111111</v>
      </c>
      <c r="I68" s="4">
        <v>21.148843930635838</v>
      </c>
      <c r="J68" s="4">
        <v>22.852201257861637</v>
      </c>
    </row>
    <row r="69" spans="1:10" ht="12.75">
      <c r="A69" s="2">
        <f>A68+1</f>
        <v>55</v>
      </c>
      <c r="B69" s="3" t="s">
        <v>69</v>
      </c>
      <c r="C69" s="4">
        <v>21.334605597964376</v>
      </c>
      <c r="D69" s="4">
        <v>24.72519083969466</v>
      </c>
      <c r="E69" s="4">
        <v>28.21548387096774</v>
      </c>
      <c r="F69" s="4">
        <v>20.859055118110238</v>
      </c>
      <c r="G69" s="4">
        <v>28.838410596026492</v>
      </c>
      <c r="H69" s="5">
        <v>25.046785714285715</v>
      </c>
      <c r="I69" s="4">
        <v>24.281729077657705</v>
      </c>
      <c r="J69" s="4">
        <v>24.745649948822926</v>
      </c>
    </row>
    <row r="70" spans="1:10" ht="12.75">
      <c r="A70" s="2">
        <f>A69+1</f>
        <v>56</v>
      </c>
      <c r="B70" s="3" t="s">
        <v>70</v>
      </c>
      <c r="C70" s="4">
        <v>14.37125748502994</v>
      </c>
      <c r="D70" s="4">
        <v>14.085714285714285</v>
      </c>
      <c r="E70" s="4">
        <v>13.15944055944056</v>
      </c>
      <c r="F70" s="4">
        <v>8.449591280653951</v>
      </c>
      <c r="G70" s="4">
        <v>11.400275103163686</v>
      </c>
      <c r="H70" s="5">
        <v>11.496959646213378</v>
      </c>
      <c r="I70" s="4">
        <v>11.8582412301778</v>
      </c>
      <c r="J70" s="4">
        <v>12.395604395604396</v>
      </c>
    </row>
    <row r="71" spans="1:10" ht="12.75">
      <c r="A71" s="2">
        <f>A70+1</f>
        <v>57</v>
      </c>
      <c r="B71" s="3" t="s">
        <v>71</v>
      </c>
      <c r="C71" s="4">
        <v>13.783783783783784</v>
      </c>
      <c r="D71" s="4">
        <v>22.504273504273506</v>
      </c>
      <c r="E71" s="4">
        <v>13.296875</v>
      </c>
      <c r="F71" s="4">
        <v>15.857142857142858</v>
      </c>
      <c r="G71" s="4">
        <v>14.057071960297767</v>
      </c>
      <c r="H71" s="5">
        <v>14.144715447154471</v>
      </c>
      <c r="I71" s="4">
        <v>15.325062034739455</v>
      </c>
      <c r="J71" s="4">
        <v>14.290552584670232</v>
      </c>
    </row>
    <row r="72" spans="7:10" ht="12.75">
      <c r="G72" s="2" t="s">
        <v>72</v>
      </c>
      <c r="H72" s="2">
        <v>23</v>
      </c>
      <c r="I72" s="2"/>
      <c r="J72" s="11">
        <v>21</v>
      </c>
    </row>
    <row r="73" spans="7:10" ht="12.75">
      <c r="G73" s="2" t="s">
        <v>73</v>
      </c>
      <c r="H73" s="2">
        <f>57-H74-H72</f>
        <v>25</v>
      </c>
      <c r="I73" s="2">
        <f>57-I74-I72</f>
        <v>57</v>
      </c>
      <c r="J73" s="11">
        <f>57-J74-J72</f>
        <v>27</v>
      </c>
    </row>
    <row r="74" spans="7:10" ht="12.75">
      <c r="G74" s="2" t="s">
        <v>74</v>
      </c>
      <c r="H74" s="2">
        <v>9</v>
      </c>
      <c r="I74" s="2"/>
      <c r="J74" s="11">
        <v>9</v>
      </c>
    </row>
    <row r="75" spans="7:10" ht="12.75">
      <c r="G75" s="12" t="s">
        <v>75</v>
      </c>
      <c r="H75" s="13" t="s">
        <v>76</v>
      </c>
      <c r="I75" s="14"/>
      <c r="J75" s="15"/>
    </row>
  </sheetData>
  <mergeCells count="21">
    <mergeCell ref="B2:B5"/>
    <mergeCell ref="C2:J3"/>
    <mergeCell ref="C4:C5"/>
    <mergeCell ref="D4:D5"/>
    <mergeCell ref="E4:E5"/>
    <mergeCell ref="F4:F5"/>
    <mergeCell ref="G4:G5"/>
    <mergeCell ref="H4:H5"/>
    <mergeCell ref="I4:I5"/>
    <mergeCell ref="J4:J5"/>
    <mergeCell ref="C6:J6"/>
    <mergeCell ref="B7:J7"/>
    <mergeCell ref="B21:J21"/>
    <mergeCell ref="B26:J26"/>
    <mergeCell ref="B49:J49"/>
    <mergeCell ref="B58:J58"/>
    <mergeCell ref="B66:J66"/>
    <mergeCell ref="C30:J31"/>
    <mergeCell ref="B35:J35"/>
    <mergeCell ref="C41:J41"/>
    <mergeCell ref="B46:J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4.8515625" style="17" customWidth="1"/>
    <col min="2" max="2" width="16.421875" style="17" customWidth="1"/>
    <col min="3" max="3" width="18.00390625" style="17" customWidth="1"/>
    <col min="4" max="8" width="7.57421875" style="17" customWidth="1"/>
    <col min="9" max="9" width="11.8515625" style="17" customWidth="1"/>
    <col min="10" max="10" width="14.140625" style="17" customWidth="1"/>
    <col min="11" max="16384" width="9.140625" style="17" customWidth="1"/>
  </cols>
  <sheetData>
    <row r="1" spans="2:10" ht="12.75">
      <c r="B1" s="84" t="s">
        <v>77</v>
      </c>
      <c r="C1" s="84"/>
      <c r="D1" s="84"/>
      <c r="E1" s="84"/>
      <c r="F1" s="84"/>
      <c r="G1" s="84"/>
      <c r="H1" s="84"/>
      <c r="I1" s="84"/>
      <c r="J1" s="84"/>
    </row>
    <row r="2" spans="1:9" ht="15">
      <c r="A2" s="85" t="s">
        <v>78</v>
      </c>
      <c r="B2" s="87" t="s">
        <v>79</v>
      </c>
      <c r="C2" s="87"/>
      <c r="D2" s="88" t="s">
        <v>80</v>
      </c>
      <c r="E2" s="88"/>
      <c r="F2" s="88"/>
      <c r="G2" s="88"/>
      <c r="H2" s="88"/>
      <c r="I2" s="19" t="s">
        <v>81</v>
      </c>
    </row>
    <row r="3" spans="1:10" ht="15">
      <c r="A3" s="86"/>
      <c r="B3" s="87"/>
      <c r="C3" s="87"/>
      <c r="D3" s="18">
        <v>2003</v>
      </c>
      <c r="E3" s="18">
        <v>2004</v>
      </c>
      <c r="F3" s="18">
        <v>2005</v>
      </c>
      <c r="G3" s="18">
        <v>2006</v>
      </c>
      <c r="H3" s="18">
        <v>2007</v>
      </c>
      <c r="I3" s="20" t="s">
        <v>76</v>
      </c>
      <c r="J3" s="21"/>
    </row>
    <row r="4" spans="1:9" ht="15">
      <c r="A4" s="22">
        <v>1</v>
      </c>
      <c r="B4" s="81" t="s">
        <v>82</v>
      </c>
      <c r="C4" s="81"/>
      <c r="D4" s="23">
        <v>45.82</v>
      </c>
      <c r="E4" s="24">
        <v>46.3</v>
      </c>
      <c r="F4" s="25">
        <v>36.13</v>
      </c>
      <c r="G4" s="23">
        <v>46.39</v>
      </c>
      <c r="H4" s="25">
        <v>70.28</v>
      </c>
      <c r="I4" s="26">
        <f>SUM(F4:H4)/3</f>
        <v>50.93333333333334</v>
      </c>
    </row>
    <row r="5" spans="1:9" ht="15">
      <c r="A5" s="22">
        <f>A4+1</f>
        <v>2</v>
      </c>
      <c r="B5" s="81" t="s">
        <v>83</v>
      </c>
      <c r="C5" s="81"/>
      <c r="D5" s="23">
        <v>35.03</v>
      </c>
      <c r="E5" s="23">
        <v>32.28</v>
      </c>
      <c r="F5" s="25">
        <v>25.63</v>
      </c>
      <c r="G5" s="23">
        <v>38.57</v>
      </c>
      <c r="H5" s="25">
        <v>61.63</v>
      </c>
      <c r="I5" s="26">
        <f aca="true" t="shared" si="0" ref="I5:I32">SUM(F5:H5)/3</f>
        <v>41.943333333333335</v>
      </c>
    </row>
    <row r="6" spans="1:9" ht="15">
      <c r="A6" s="22">
        <f aca="true" t="shared" si="1" ref="A6:A35">A5+1</f>
        <v>3</v>
      </c>
      <c r="B6" s="81" t="s">
        <v>84</v>
      </c>
      <c r="C6" s="81"/>
      <c r="D6" s="23">
        <v>50.65</v>
      </c>
      <c r="E6" s="24">
        <v>49.5</v>
      </c>
      <c r="F6" s="25">
        <v>39.33</v>
      </c>
      <c r="G6" s="24">
        <v>40.6</v>
      </c>
      <c r="H6" s="25">
        <v>65.51</v>
      </c>
      <c r="I6" s="26">
        <f t="shared" si="0"/>
        <v>48.48</v>
      </c>
    </row>
    <row r="7" spans="1:9" ht="15">
      <c r="A7" s="22">
        <f t="shared" si="1"/>
        <v>4</v>
      </c>
      <c r="B7" s="81" t="s">
        <v>85</v>
      </c>
      <c r="C7" s="81"/>
      <c r="D7" s="24">
        <v>36.5</v>
      </c>
      <c r="E7" s="23">
        <v>40.35</v>
      </c>
      <c r="F7" s="25">
        <v>25.53</v>
      </c>
      <c r="G7" s="23">
        <v>37.44</v>
      </c>
      <c r="H7" s="27">
        <v>52.9</v>
      </c>
      <c r="I7" s="26">
        <f t="shared" si="0"/>
        <v>38.623333333333335</v>
      </c>
    </row>
    <row r="8" spans="1:9" ht="15">
      <c r="A8" s="22">
        <f t="shared" si="1"/>
        <v>5</v>
      </c>
      <c r="B8" s="81" t="s">
        <v>86</v>
      </c>
      <c r="C8" s="81"/>
      <c r="D8" s="23">
        <v>41.18</v>
      </c>
      <c r="E8" s="23">
        <v>38.71</v>
      </c>
      <c r="F8" s="25">
        <v>30.45</v>
      </c>
      <c r="G8" s="23">
        <v>34.67</v>
      </c>
      <c r="H8" s="25">
        <v>61.43</v>
      </c>
      <c r="I8" s="26">
        <f t="shared" si="0"/>
        <v>42.18333333333334</v>
      </c>
    </row>
    <row r="9" spans="1:9" ht="15">
      <c r="A9" s="22">
        <f t="shared" si="1"/>
        <v>6</v>
      </c>
      <c r="B9" s="81" t="s">
        <v>87</v>
      </c>
      <c r="C9" s="81"/>
      <c r="D9" s="23">
        <v>46.04</v>
      </c>
      <c r="E9" s="23">
        <v>42.09</v>
      </c>
      <c r="F9" s="25">
        <v>32.09</v>
      </c>
      <c r="G9" s="23">
        <v>61.19</v>
      </c>
      <c r="H9" s="25">
        <v>63.93</v>
      </c>
      <c r="I9" s="26">
        <f t="shared" si="0"/>
        <v>52.403333333333336</v>
      </c>
    </row>
    <row r="10" spans="1:9" ht="15">
      <c r="A10" s="22">
        <f t="shared" si="1"/>
        <v>7</v>
      </c>
      <c r="B10" s="81" t="s">
        <v>88</v>
      </c>
      <c r="C10" s="81"/>
      <c r="D10" s="24">
        <v>92.8</v>
      </c>
      <c r="E10" s="23">
        <v>77.96</v>
      </c>
      <c r="F10" s="25">
        <v>62.01</v>
      </c>
      <c r="G10" s="24">
        <v>121.3</v>
      </c>
      <c r="H10" s="25">
        <v>92.79</v>
      </c>
      <c r="I10" s="26">
        <f t="shared" si="0"/>
        <v>92.03333333333335</v>
      </c>
    </row>
    <row r="11" spans="1:9" ht="15">
      <c r="A11" s="22">
        <f t="shared" si="1"/>
        <v>8</v>
      </c>
      <c r="B11" s="82" t="s">
        <v>89</v>
      </c>
      <c r="C11" s="83"/>
      <c r="D11" s="23">
        <v>31.46</v>
      </c>
      <c r="E11" s="23">
        <v>31.44</v>
      </c>
      <c r="F11" s="25">
        <v>29.87</v>
      </c>
      <c r="G11" s="23">
        <v>35.48</v>
      </c>
      <c r="H11" s="25">
        <v>32.09</v>
      </c>
      <c r="I11" s="26">
        <f t="shared" si="0"/>
        <v>32.48</v>
      </c>
    </row>
    <row r="12" spans="1:9" ht="15">
      <c r="A12" s="22">
        <f t="shared" si="1"/>
        <v>9</v>
      </c>
      <c r="B12" s="81" t="s">
        <v>90</v>
      </c>
      <c r="C12" s="81"/>
      <c r="D12" s="23">
        <v>13.48</v>
      </c>
      <c r="E12" s="25">
        <v>18.55</v>
      </c>
      <c r="F12" s="23">
        <v>16.22</v>
      </c>
      <c r="G12" s="23">
        <v>12.96</v>
      </c>
      <c r="H12" s="25">
        <v>11.28</v>
      </c>
      <c r="I12" s="26">
        <f t="shared" si="0"/>
        <v>13.486666666666666</v>
      </c>
    </row>
    <row r="13" spans="1:9" ht="15">
      <c r="A13" s="22">
        <f t="shared" si="1"/>
        <v>10</v>
      </c>
      <c r="B13" s="81" t="s">
        <v>91</v>
      </c>
      <c r="C13" s="81"/>
      <c r="D13" s="25">
        <v>102.93</v>
      </c>
      <c r="E13" s="23">
        <v>89.09</v>
      </c>
      <c r="F13" s="25">
        <v>76.04</v>
      </c>
      <c r="G13" s="23">
        <v>93.34</v>
      </c>
      <c r="H13" s="23">
        <v>92.78</v>
      </c>
      <c r="I13" s="26">
        <f t="shared" si="0"/>
        <v>87.38666666666666</v>
      </c>
    </row>
    <row r="14" spans="1:9" ht="15">
      <c r="A14" s="22">
        <f t="shared" si="1"/>
        <v>11</v>
      </c>
      <c r="B14" s="81" t="s">
        <v>92</v>
      </c>
      <c r="C14" s="81"/>
      <c r="D14" s="24">
        <v>147.5</v>
      </c>
      <c r="E14" s="25">
        <v>64.43</v>
      </c>
      <c r="F14" s="23">
        <v>108.97</v>
      </c>
      <c r="G14" s="23">
        <v>121.05</v>
      </c>
      <c r="H14" s="25">
        <v>249.22</v>
      </c>
      <c r="I14" s="26">
        <f t="shared" si="0"/>
        <v>159.74666666666667</v>
      </c>
    </row>
    <row r="15" spans="1:9" ht="15">
      <c r="A15" s="22">
        <f t="shared" si="1"/>
        <v>12</v>
      </c>
      <c r="B15" s="81" t="s">
        <v>93</v>
      </c>
      <c r="C15" s="81"/>
      <c r="D15" s="25">
        <v>120.37</v>
      </c>
      <c r="E15" s="23">
        <v>128.83</v>
      </c>
      <c r="F15" s="23">
        <v>122.29</v>
      </c>
      <c r="G15" s="23">
        <v>124.23</v>
      </c>
      <c r="H15" s="25">
        <v>145.57</v>
      </c>
      <c r="I15" s="26">
        <f t="shared" si="0"/>
        <v>130.6966666666667</v>
      </c>
    </row>
    <row r="16" spans="1:9" ht="18">
      <c r="A16" s="22">
        <f t="shared" si="1"/>
        <v>13</v>
      </c>
      <c r="B16" s="81" t="s">
        <v>94</v>
      </c>
      <c r="C16" s="81"/>
      <c r="D16" s="28" t="s">
        <v>95</v>
      </c>
      <c r="E16" s="29" t="s">
        <v>95</v>
      </c>
      <c r="F16" s="29" t="s">
        <v>95</v>
      </c>
      <c r="G16" s="24">
        <v>501.1</v>
      </c>
      <c r="H16" s="24">
        <v>368</v>
      </c>
      <c r="I16" s="26">
        <f>SUM(F16:H16)/2</f>
        <v>434.55</v>
      </c>
    </row>
    <row r="17" spans="1:9" ht="15">
      <c r="A17" s="22">
        <f t="shared" si="1"/>
        <v>14</v>
      </c>
      <c r="B17" s="81" t="s">
        <v>96</v>
      </c>
      <c r="C17" s="81"/>
      <c r="D17" s="25">
        <v>340.95</v>
      </c>
      <c r="E17" s="23">
        <v>226.27</v>
      </c>
      <c r="F17" s="23">
        <v>231.09</v>
      </c>
      <c r="G17" s="23">
        <v>225.34</v>
      </c>
      <c r="H17" s="25">
        <v>209.23</v>
      </c>
      <c r="I17" s="26">
        <f t="shared" si="0"/>
        <v>221.88666666666666</v>
      </c>
    </row>
    <row r="18" spans="1:9" ht="15">
      <c r="A18" s="22">
        <f t="shared" si="1"/>
        <v>15</v>
      </c>
      <c r="B18" s="81" t="s">
        <v>97</v>
      </c>
      <c r="C18" s="81"/>
      <c r="D18" s="25">
        <v>0.38</v>
      </c>
      <c r="E18" s="24">
        <v>0.6</v>
      </c>
      <c r="F18" s="23">
        <v>0.47</v>
      </c>
      <c r="G18" s="25">
        <v>1.06</v>
      </c>
      <c r="H18" s="25">
        <v>0.38</v>
      </c>
      <c r="I18" s="26">
        <f t="shared" si="0"/>
        <v>0.6366666666666667</v>
      </c>
    </row>
    <row r="19" spans="1:9" ht="15">
      <c r="A19" s="22">
        <f t="shared" si="1"/>
        <v>16</v>
      </c>
      <c r="B19" s="81" t="s">
        <v>98</v>
      </c>
      <c r="C19" s="81"/>
      <c r="D19" s="23">
        <v>0.56</v>
      </c>
      <c r="E19" s="23">
        <v>0.46</v>
      </c>
      <c r="F19" s="25">
        <v>0.62</v>
      </c>
      <c r="G19" s="23">
        <v>0.44</v>
      </c>
      <c r="H19" s="25">
        <v>0.38</v>
      </c>
      <c r="I19" s="26">
        <f t="shared" si="0"/>
        <v>0.48</v>
      </c>
    </row>
    <row r="20" spans="1:9" ht="15">
      <c r="A20" s="22">
        <f t="shared" si="1"/>
        <v>17</v>
      </c>
      <c r="B20" s="81" t="s">
        <v>99</v>
      </c>
      <c r="C20" s="81"/>
      <c r="D20" s="25">
        <v>1.02</v>
      </c>
      <c r="E20" s="23">
        <v>1.06</v>
      </c>
      <c r="F20" s="30">
        <v>1.26</v>
      </c>
      <c r="G20" s="23">
        <v>1.28</v>
      </c>
      <c r="H20" s="25">
        <v>1.44</v>
      </c>
      <c r="I20" s="26">
        <f t="shared" si="0"/>
        <v>1.3266666666666667</v>
      </c>
    </row>
    <row r="21" spans="1:9" ht="15">
      <c r="A21" s="22">
        <f t="shared" si="1"/>
        <v>18</v>
      </c>
      <c r="B21" s="81" t="s">
        <v>100</v>
      </c>
      <c r="C21" s="81"/>
      <c r="D21" s="23">
        <v>0.29</v>
      </c>
      <c r="E21" s="25">
        <v>0.25</v>
      </c>
      <c r="F21" s="23">
        <v>0.26</v>
      </c>
      <c r="G21" s="25">
        <v>0.44</v>
      </c>
      <c r="H21" s="23">
        <v>0.33</v>
      </c>
      <c r="I21" s="26">
        <f t="shared" si="0"/>
        <v>0.3433333333333333</v>
      </c>
    </row>
    <row r="22" spans="1:9" ht="15">
      <c r="A22" s="22">
        <f t="shared" si="1"/>
        <v>19</v>
      </c>
      <c r="B22" s="81" t="s">
        <v>101</v>
      </c>
      <c r="C22" s="81"/>
      <c r="D22" s="23">
        <v>1.16</v>
      </c>
      <c r="E22" s="25">
        <v>1.08</v>
      </c>
      <c r="F22" s="23">
        <v>1.37</v>
      </c>
      <c r="G22" s="23">
        <v>1.55</v>
      </c>
      <c r="H22" s="25">
        <v>1.75</v>
      </c>
      <c r="I22" s="26">
        <f t="shared" si="0"/>
        <v>1.5566666666666666</v>
      </c>
    </row>
    <row r="23" spans="1:9" ht="15">
      <c r="A23" s="22">
        <f t="shared" si="1"/>
        <v>20</v>
      </c>
      <c r="B23" s="81" t="s">
        <v>102</v>
      </c>
      <c r="C23" s="81"/>
      <c r="D23" s="25">
        <v>3.53</v>
      </c>
      <c r="E23" s="23">
        <v>1.91</v>
      </c>
      <c r="F23" s="25">
        <v>1.38</v>
      </c>
      <c r="G23" s="23">
        <v>1.96</v>
      </c>
      <c r="H23" s="23">
        <v>2.62</v>
      </c>
      <c r="I23" s="26">
        <f t="shared" si="0"/>
        <v>1.9866666666666666</v>
      </c>
    </row>
    <row r="24" spans="1:9" ht="15">
      <c r="A24" s="22">
        <f t="shared" si="1"/>
        <v>21</v>
      </c>
      <c r="B24" s="81" t="s">
        <v>103</v>
      </c>
      <c r="C24" s="81"/>
      <c r="D24" s="23">
        <v>3.87</v>
      </c>
      <c r="E24" s="27">
        <v>4.5</v>
      </c>
      <c r="F24" s="23">
        <v>2.66</v>
      </c>
      <c r="G24" s="25">
        <v>2.63</v>
      </c>
      <c r="H24" s="23">
        <v>3.82</v>
      </c>
      <c r="I24" s="26">
        <f t="shared" si="0"/>
        <v>3.0366666666666666</v>
      </c>
    </row>
    <row r="25" spans="1:9" ht="18">
      <c r="A25" s="22">
        <f t="shared" si="1"/>
        <v>22</v>
      </c>
      <c r="B25" s="81" t="s">
        <v>104</v>
      </c>
      <c r="C25" s="81"/>
      <c r="D25" s="23">
        <v>4.83</v>
      </c>
      <c r="E25" s="23">
        <v>5.58</v>
      </c>
      <c r="F25" s="29" t="s">
        <v>95</v>
      </c>
      <c r="G25" s="29" t="s">
        <v>95</v>
      </c>
      <c r="H25" s="24">
        <v>2.2</v>
      </c>
      <c r="I25" s="26">
        <v>0</v>
      </c>
    </row>
    <row r="26" spans="1:9" ht="15">
      <c r="A26" s="22">
        <f t="shared" si="1"/>
        <v>23</v>
      </c>
      <c r="B26" s="82" t="s">
        <v>105</v>
      </c>
      <c r="C26" s="83"/>
      <c r="D26" s="25">
        <v>2.69</v>
      </c>
      <c r="E26" s="23">
        <v>1.11</v>
      </c>
      <c r="F26" s="23">
        <v>0.89</v>
      </c>
      <c r="G26" s="25">
        <v>0.77</v>
      </c>
      <c r="H26" s="23">
        <v>2.14</v>
      </c>
      <c r="I26" s="26">
        <f t="shared" si="0"/>
        <v>1.2666666666666668</v>
      </c>
    </row>
    <row r="27" spans="1:9" ht="18">
      <c r="A27" s="22">
        <f t="shared" si="1"/>
        <v>24</v>
      </c>
      <c r="B27" s="79" t="s">
        <v>106</v>
      </c>
      <c r="C27" s="80"/>
      <c r="D27" s="29" t="s">
        <v>95</v>
      </c>
      <c r="E27" s="29" t="s">
        <v>95</v>
      </c>
      <c r="F27" s="23">
        <v>1.11</v>
      </c>
      <c r="G27" s="23">
        <v>1.01</v>
      </c>
      <c r="H27" s="23">
        <v>1.41</v>
      </c>
      <c r="I27" s="26">
        <f t="shared" si="0"/>
        <v>1.1766666666666667</v>
      </c>
    </row>
    <row r="28" spans="1:9" ht="15">
      <c r="A28" s="22">
        <f t="shared" si="1"/>
        <v>25</v>
      </c>
      <c r="B28" s="79" t="s">
        <v>107</v>
      </c>
      <c r="C28" s="80"/>
      <c r="D28" s="25">
        <v>2.12</v>
      </c>
      <c r="E28" s="23">
        <v>2.29</v>
      </c>
      <c r="F28" s="31">
        <v>2.98</v>
      </c>
      <c r="G28" s="25">
        <v>3.15</v>
      </c>
      <c r="H28" s="23">
        <v>2.89</v>
      </c>
      <c r="I28" s="26">
        <f t="shared" si="0"/>
        <v>3.0066666666666664</v>
      </c>
    </row>
    <row r="29" spans="1:9" ht="15">
      <c r="A29" s="22">
        <f t="shared" si="1"/>
        <v>26</v>
      </c>
      <c r="B29" s="79" t="s">
        <v>108</v>
      </c>
      <c r="C29" s="80"/>
      <c r="D29" s="23">
        <v>0.88</v>
      </c>
      <c r="E29" s="25">
        <v>0.36</v>
      </c>
      <c r="F29" s="23">
        <v>1.03</v>
      </c>
      <c r="G29" s="23">
        <v>0.55</v>
      </c>
      <c r="H29" s="25">
        <v>1.44</v>
      </c>
      <c r="I29" s="26">
        <f t="shared" si="0"/>
        <v>1.0066666666666666</v>
      </c>
    </row>
    <row r="30" spans="1:9" ht="15">
      <c r="A30" s="22">
        <f t="shared" si="1"/>
        <v>27</v>
      </c>
      <c r="B30" s="79" t="s">
        <v>109</v>
      </c>
      <c r="C30" s="80"/>
      <c r="D30" s="23">
        <v>2.01</v>
      </c>
      <c r="E30" s="25">
        <v>1.02</v>
      </c>
      <c r="F30" s="25">
        <v>2.34</v>
      </c>
      <c r="G30" s="24">
        <v>1.5</v>
      </c>
      <c r="H30" s="24">
        <v>2</v>
      </c>
      <c r="I30" s="26">
        <f t="shared" si="0"/>
        <v>1.9466666666666665</v>
      </c>
    </row>
    <row r="31" spans="1:9" ht="18">
      <c r="A31" s="22">
        <f t="shared" si="1"/>
        <v>28</v>
      </c>
      <c r="B31" s="79" t="s">
        <v>110</v>
      </c>
      <c r="C31" s="80"/>
      <c r="D31" s="25">
        <v>2.64</v>
      </c>
      <c r="E31" s="29" t="s">
        <v>95</v>
      </c>
      <c r="F31" s="27">
        <v>5.9</v>
      </c>
      <c r="G31" s="23">
        <v>5.27</v>
      </c>
      <c r="H31" s="23">
        <v>4.73</v>
      </c>
      <c r="I31" s="26">
        <f t="shared" si="0"/>
        <v>5.3</v>
      </c>
    </row>
    <row r="32" spans="1:9" ht="15">
      <c r="A32" s="22">
        <f t="shared" si="1"/>
        <v>29</v>
      </c>
      <c r="B32" s="79" t="s">
        <v>111</v>
      </c>
      <c r="C32" s="80"/>
      <c r="D32" s="23">
        <v>1.09</v>
      </c>
      <c r="E32" s="27">
        <v>0.8</v>
      </c>
      <c r="F32" s="23">
        <v>1.19</v>
      </c>
      <c r="G32" s="23">
        <v>0.97</v>
      </c>
      <c r="H32" s="25">
        <v>1.49</v>
      </c>
      <c r="I32" s="26">
        <f t="shared" si="0"/>
        <v>1.2166666666666668</v>
      </c>
    </row>
    <row r="33" spans="1:9" ht="18">
      <c r="A33" s="22">
        <f t="shared" si="1"/>
        <v>30</v>
      </c>
      <c r="B33" s="81" t="s">
        <v>112</v>
      </c>
      <c r="C33" s="81"/>
      <c r="D33" s="23">
        <v>46.74</v>
      </c>
      <c r="E33" s="29" t="s">
        <v>95</v>
      </c>
      <c r="F33" s="29" t="s">
        <v>95</v>
      </c>
      <c r="G33" s="29" t="s">
        <v>95</v>
      </c>
      <c r="H33" s="29" t="s">
        <v>95</v>
      </c>
      <c r="I33" s="26" t="s">
        <v>95</v>
      </c>
    </row>
    <row r="34" spans="1:9" ht="18">
      <c r="A34" s="22">
        <f t="shared" si="1"/>
        <v>31</v>
      </c>
      <c r="B34" s="81" t="s">
        <v>113</v>
      </c>
      <c r="C34" s="81"/>
      <c r="D34" s="29" t="s">
        <v>95</v>
      </c>
      <c r="E34" s="24">
        <v>65</v>
      </c>
      <c r="F34" s="24">
        <v>72.4</v>
      </c>
      <c r="G34" s="24">
        <v>48.1</v>
      </c>
      <c r="H34" s="29" t="s">
        <v>95</v>
      </c>
      <c r="I34" s="26">
        <f>F34+G34/2</f>
        <v>96.45</v>
      </c>
    </row>
    <row r="35" spans="1:9" ht="18">
      <c r="A35" s="22">
        <f t="shared" si="1"/>
        <v>32</v>
      </c>
      <c r="B35" s="81" t="s">
        <v>114</v>
      </c>
      <c r="C35" s="81"/>
      <c r="D35" s="29" t="s">
        <v>95</v>
      </c>
      <c r="E35" s="23">
        <v>81.67</v>
      </c>
      <c r="F35" s="23">
        <v>63.07</v>
      </c>
      <c r="G35" s="29" t="s">
        <v>95</v>
      </c>
      <c r="H35" s="29" t="s">
        <v>95</v>
      </c>
      <c r="I35" s="26" t="s">
        <v>95</v>
      </c>
    </row>
    <row r="36" spans="2:10" ht="12.75">
      <c r="B36" s="77" t="s">
        <v>115</v>
      </c>
      <c r="C36" s="77"/>
      <c r="D36" s="77"/>
      <c r="E36" s="77"/>
      <c r="F36" s="77"/>
      <c r="G36" s="77"/>
      <c r="H36" s="77"/>
      <c r="I36" s="77"/>
      <c r="J36" s="77"/>
    </row>
    <row r="37" spans="2:10" ht="12.75">
      <c r="B37" s="78"/>
      <c r="C37" s="78"/>
      <c r="D37" s="78"/>
      <c r="E37" s="78"/>
      <c r="F37" s="78"/>
      <c r="G37" s="78"/>
      <c r="H37" s="78"/>
      <c r="I37" s="78"/>
      <c r="J37" s="78"/>
    </row>
    <row r="38" spans="2:10" ht="12.75">
      <c r="B38" s="78"/>
      <c r="C38" s="78"/>
      <c r="D38" s="78"/>
      <c r="E38" s="78"/>
      <c r="F38" s="78"/>
      <c r="G38" s="78"/>
      <c r="H38" s="78"/>
      <c r="I38" s="78"/>
      <c r="J38" s="78"/>
    </row>
    <row r="39" spans="2:10" ht="12.75">
      <c r="B39" s="78"/>
      <c r="C39" s="78"/>
      <c r="D39" s="78"/>
      <c r="E39" s="78"/>
      <c r="F39" s="78"/>
      <c r="G39" s="78"/>
      <c r="H39" s="78"/>
      <c r="I39" s="78"/>
      <c r="J39" s="78"/>
    </row>
    <row r="40" spans="2:10" ht="12.75">
      <c r="B40" s="78"/>
      <c r="C40" s="78"/>
      <c r="D40" s="78"/>
      <c r="E40" s="78"/>
      <c r="F40" s="78"/>
      <c r="G40" s="78"/>
      <c r="H40" s="78"/>
      <c r="I40" s="78"/>
      <c r="J40" s="78"/>
    </row>
    <row r="41" ht="12.75">
      <c r="B41" s="36" t="s">
        <v>118</v>
      </c>
    </row>
    <row r="42" spans="1:10" ht="15">
      <c r="A42" s="32">
        <v>33</v>
      </c>
      <c r="B42" s="33" t="s">
        <v>116</v>
      </c>
      <c r="C42" s="32" t="s">
        <v>117</v>
      </c>
      <c r="D42" s="37">
        <v>22.83</v>
      </c>
      <c r="E42" s="37">
        <v>27.53</v>
      </c>
      <c r="F42" s="37">
        <v>30.23</v>
      </c>
      <c r="G42" s="37">
        <v>26.68</v>
      </c>
      <c r="H42" s="37">
        <v>34.44</v>
      </c>
      <c r="I42" s="32">
        <f>F42/3+G42/3+H42/3</f>
        <v>30.449999999999996</v>
      </c>
      <c r="J42" s="35"/>
    </row>
    <row r="43" spans="3:10" ht="14.25">
      <c r="C43" s="34"/>
      <c r="D43" s="34"/>
      <c r="E43" s="34"/>
      <c r="F43" s="34"/>
      <c r="G43" s="34"/>
      <c r="H43" s="34"/>
      <c r="I43" s="35"/>
      <c r="J43" s="35"/>
    </row>
    <row r="44" spans="3:10" ht="14.25">
      <c r="C44" s="34"/>
      <c r="D44" s="34"/>
      <c r="E44" s="34"/>
      <c r="F44" s="34"/>
      <c r="G44" s="34"/>
      <c r="H44" s="34"/>
      <c r="I44" s="34"/>
      <c r="J44" s="34"/>
    </row>
    <row r="45" spans="3:10" ht="12.75">
      <c r="C45" s="35"/>
      <c r="D45" s="35"/>
      <c r="E45" s="35"/>
      <c r="F45" s="35"/>
      <c r="G45" s="35"/>
      <c r="H45" s="35"/>
      <c r="I45" s="35"/>
      <c r="J45" s="35"/>
    </row>
  </sheetData>
  <mergeCells count="37">
    <mergeCell ref="B1:J1"/>
    <mergeCell ref="A2:A3"/>
    <mergeCell ref="B2:C3"/>
    <mergeCell ref="D2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J40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 Wroław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FADN1</dc:creator>
  <cp:keywords/>
  <dc:description/>
  <cp:lastModifiedBy>Lilianna</cp:lastModifiedBy>
  <dcterms:created xsi:type="dcterms:W3CDTF">2008-07-25T09:17:40Z</dcterms:created>
  <dcterms:modified xsi:type="dcterms:W3CDTF">2008-07-25T10:07:00Z</dcterms:modified>
  <cp:category/>
  <cp:version/>
  <cp:contentType/>
  <cp:contentStatus/>
</cp:coreProperties>
</file>